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зультаты_Олимп Обществознание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<sst xmlns="http://schemas.openxmlformats.org/spreadsheetml/2006/main" count="43" uniqueCount="30">
  <si>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№ п/п</t>
  </si>
  <si>
    <t>Код участника</t>
  </si>
  <si>
    <t>применение научного метода решения, опора на собственную
или чужую социальную практику, наличие логичных и аргументированных
выводов; предложение метода, способа и средства решения проблемы</t>
  </si>
  <si>
    <t>умение выделить или поставить проблему, обосновать ее
значимость для общественных наук и социальной практики</t>
  </si>
  <si>
    <t>наличие научной аргументации,
фактов, соответствие приведенной аргументации заданию кейса и выявленной
автором проблематики</t>
  </si>
  <si>
    <t>единое смысловое единство решения, согласованность
ключевых тезисов и утверждений, непротиворечивость суждений</t>
  </si>
  <si>
    <t>владение категориальными понятиями дисциплины, опора при
решении кейса на научные теории, ссылки на авторов и научные труды</t>
  </si>
  <si>
    <t>Сумма, баллы</t>
  </si>
  <si>
    <t>Сумма баллов за тестовое задание</t>
  </si>
  <si>
    <t>1 эксперт</t>
  </si>
  <si>
    <t>2 эксперт</t>
  </si>
  <si>
    <t>3 эксперт</t>
  </si>
  <si>
    <r>
      <rPr>
        <b/>
        <sz val="11"/>
        <color indexed="8"/>
        <rFont val="Times New Roman"/>
        <family val="1"/>
      </rPr>
      <t xml:space="preserve">Результаты решения кейса № </t>
    </r>
    <r>
      <rPr>
        <sz val="11"/>
        <color indexed="8"/>
        <rFont val="Times New Roman"/>
        <family val="1"/>
      </rPr>
      <t>2, 0-2 балла</t>
    </r>
  </si>
  <si>
    <t>Средний балл оценки рещения кейса</t>
  </si>
  <si>
    <t>Общее количество баллов за олимпиадные задания</t>
  </si>
  <si>
    <t>Рейтинг участника</t>
  </si>
  <si>
    <t>В1</t>
  </si>
  <si>
    <t>В2</t>
  </si>
  <si>
    <t>З2</t>
  </si>
  <si>
    <t>Д1</t>
  </si>
  <si>
    <t>А1</t>
  </si>
  <si>
    <t>Д2</t>
  </si>
  <si>
    <t>А2</t>
  </si>
  <si>
    <t>А3</t>
  </si>
  <si>
    <t>Я2</t>
  </si>
  <si>
    <t>З1</t>
  </si>
  <si>
    <t>Я1</t>
  </si>
  <si>
    <t>Р1</t>
  </si>
  <si>
    <t>Оценка решения кейса № 1</t>
  </si>
  <si>
    <t>по результатам проверки на антиплагиат уникальность текста решения кейса всего 2,19%; в п.3.8 Положения об олимпиаде решения кейса с объемом авторского материала менее 75% не проверяется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</si>
</sst>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top" wrapText="1" shrinkToFit="1"/>
    </xf>
    <xf numFmtId="0" fontId="44" fillId="0" borderId="0" xfId="0" applyFont="1" applyAlignment="1">
      <alignment horizontal="center" vertical="top" wrapText="1" shrinkToFit="1"/>
    </xf>
    <xf numFmtId="0" fontId="44" fillId="0" borderId="10" xfId="0" applyFont="1" applyBorder="1" applyAlignment="1">
      <alignment horizontal="center" vertical="top" wrapText="1" shrinkToFit="1"/>
    </xf>
    <xf numFmtId="0" fontId="44" fillId="0" borderId="11" xfId="0" applyFont="1" applyBorder="1" applyAlignment="1">
      <alignment horizontal="center" vertical="top" wrapText="1" shrinkToFit="1"/>
    </xf>
    <xf numFmtId="0" fontId="44" fillId="0" borderId="12" xfId="0" applyFont="1" applyBorder="1" applyAlignment="1">
      <alignment horizontal="center" vertical="top" wrapText="1" shrinkToFit="1"/>
    </xf>
    <xf numFmtId="0" fontId="44" fillId="0" borderId="13" xfId="0" applyFont="1" applyBorder="1" applyAlignment="1">
      <alignment horizontal="center" vertical="top" wrapText="1" shrinkToFit="1"/>
    </xf>
    <xf numFmtId="0" fontId="45" fillId="11" borderId="14" xfId="0" applyFont="1" applyFill="1" applyBorder="1" applyAlignment="1">
      <alignment horizontal="center" textRotation="90" wrapText="1" shrinkToFit="1"/>
    </xf>
    <xf numFmtId="0" fontId="45" fillId="5" borderId="15" xfId="0" applyFont="1" applyFill="1" applyBorder="1" applyAlignment="1">
      <alignment horizontal="center" textRotation="90" wrapText="1" shrinkToFit="1"/>
    </xf>
    <xf numFmtId="0" fontId="45" fillId="5" borderId="16" xfId="0" applyFont="1" applyFill="1" applyBorder="1" applyAlignment="1">
      <alignment horizontal="center" textRotation="90" wrapText="1" shrinkToFit="1"/>
    </xf>
    <xf numFmtId="0" fontId="44" fillId="0" borderId="17" xfId="0" applyFont="1" applyBorder="1" applyAlignment="1">
      <alignment horizontal="center" vertical="top" wrapText="1" shrinkToFit="1"/>
    </xf>
    <xf numFmtId="0" fontId="44" fillId="0" borderId="18" xfId="0" applyFont="1" applyBorder="1" applyAlignment="1">
      <alignment horizontal="center" vertical="top" wrapText="1" shrinkToFit="1"/>
    </xf>
    <xf numFmtId="0" fontId="46" fillId="0" borderId="19" xfId="0" applyFont="1" applyBorder="1" applyAlignment="1">
      <alignment horizontal="center" vertical="top" wrapText="1" shrinkToFit="1"/>
    </xf>
    <xf numFmtId="0" fontId="46" fillId="0" borderId="20" xfId="0" applyFont="1" applyBorder="1" applyAlignment="1">
      <alignment horizontal="center" vertical="top" wrapText="1" shrinkToFit="1"/>
    </xf>
    <xf numFmtId="0" fontId="46" fillId="0" borderId="21" xfId="0" applyFont="1" applyBorder="1" applyAlignment="1">
      <alignment horizontal="center" vertical="top" wrapText="1" shrinkToFit="1"/>
    </xf>
    <xf numFmtId="0" fontId="46" fillId="33" borderId="20" xfId="0" applyFont="1" applyFill="1" applyBorder="1" applyAlignment="1">
      <alignment horizontal="center" vertical="top" wrapText="1" shrinkToFit="1"/>
    </xf>
    <xf numFmtId="0" fontId="47" fillId="0" borderId="19" xfId="0" applyFont="1" applyBorder="1" applyAlignment="1">
      <alignment horizontal="center" vertical="top"/>
    </xf>
    <xf numFmtId="0" fontId="47" fillId="0" borderId="20" xfId="0" applyFont="1" applyBorder="1" applyAlignment="1">
      <alignment horizontal="center" vertical="top"/>
    </xf>
    <xf numFmtId="0" fontId="47" fillId="0" borderId="21" xfId="0" applyFont="1" applyBorder="1" applyAlignment="1">
      <alignment horizontal="center" vertical="top"/>
    </xf>
    <xf numFmtId="0" fontId="48" fillId="0" borderId="22" xfId="0" applyFont="1" applyBorder="1" applyAlignment="1">
      <alignment horizontal="center" vertical="top"/>
    </xf>
    <xf numFmtId="0" fontId="48" fillId="0" borderId="23" xfId="0" applyFont="1" applyBorder="1" applyAlignment="1">
      <alignment horizontal="center" vertical="top"/>
    </xf>
    <xf numFmtId="0" fontId="48" fillId="0" borderId="24" xfId="0" applyFont="1" applyBorder="1" applyAlignment="1">
      <alignment horizontal="center" vertical="top"/>
    </xf>
    <xf numFmtId="0" fontId="48" fillId="0" borderId="25" xfId="0" applyFont="1" applyBorder="1" applyAlignment="1">
      <alignment horizontal="center" vertical="top"/>
    </xf>
    <xf numFmtId="0" fontId="48" fillId="0" borderId="26" xfId="0" applyFont="1" applyBorder="1" applyAlignment="1">
      <alignment horizontal="center" vertical="top"/>
    </xf>
    <xf numFmtId="0" fontId="48" fillId="0" borderId="27" xfId="0" applyFont="1" applyBorder="1" applyAlignment="1">
      <alignment horizontal="center" vertical="top"/>
    </xf>
    <xf numFmtId="0" fontId="48" fillId="0" borderId="28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  <xf numFmtId="0" fontId="43" fillId="0" borderId="17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8" xfId="0" applyFont="1" applyBorder="1" applyAlignment="1">
      <alignment horizontal="center" vertical="top"/>
    </xf>
    <xf numFmtId="0" fontId="43" fillId="0" borderId="29" xfId="0" applyFont="1" applyBorder="1" applyAlignment="1">
      <alignment horizontal="center" vertical="top"/>
    </xf>
    <xf numFmtId="0" fontId="43" fillId="0" borderId="30" xfId="0" applyFont="1" applyBorder="1" applyAlignment="1">
      <alignment horizontal="center" vertical="top"/>
    </xf>
    <xf numFmtId="2" fontId="47" fillId="0" borderId="31" xfId="0" applyNumberFormat="1" applyFont="1" applyBorder="1" applyAlignment="1">
      <alignment horizontal="center" vertical="top"/>
    </xf>
    <xf numFmtId="2" fontId="47" fillId="0" borderId="20" xfId="0" applyNumberFormat="1" applyFont="1" applyBorder="1" applyAlignment="1">
      <alignment horizontal="center" vertical="top"/>
    </xf>
    <xf numFmtId="2" fontId="47" fillId="0" borderId="32" xfId="0" applyNumberFormat="1" applyFont="1" applyBorder="1" applyAlignment="1">
      <alignment horizontal="center" vertical="top"/>
    </xf>
    <xf numFmtId="2" fontId="47" fillId="0" borderId="21" xfId="0" applyNumberFormat="1" applyFont="1" applyBorder="1" applyAlignment="1">
      <alignment horizontal="center" vertical="top"/>
    </xf>
    <xf numFmtId="2" fontId="47" fillId="0" borderId="33" xfId="0" applyNumberFormat="1" applyFont="1" applyBorder="1" applyAlignment="1">
      <alignment horizontal="center" vertical="top"/>
    </xf>
    <xf numFmtId="2" fontId="47" fillId="0" borderId="19" xfId="0" applyNumberFormat="1" applyFont="1" applyBorder="1" applyAlignment="1">
      <alignment horizontal="center" vertical="top"/>
    </xf>
    <xf numFmtId="0" fontId="47" fillId="0" borderId="34" xfId="0" applyFont="1" applyBorder="1" applyAlignment="1">
      <alignment horizontal="center" vertical="top"/>
    </xf>
    <xf numFmtId="0" fontId="47" fillId="0" borderId="35" xfId="0" applyFont="1" applyBorder="1" applyAlignment="1">
      <alignment horizontal="center" vertical="top"/>
    </xf>
    <xf numFmtId="0" fontId="47" fillId="0" borderId="36" xfId="0" applyFont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 wrapText="1" shrinkToFit="1"/>
    </xf>
    <xf numFmtId="0" fontId="44" fillId="33" borderId="10" xfId="0" applyFont="1" applyFill="1" applyBorder="1" applyAlignment="1">
      <alignment horizontal="center" vertical="top" wrapText="1" shrinkToFit="1"/>
    </xf>
    <xf numFmtId="0" fontId="47" fillId="33" borderId="20" xfId="0" applyFont="1" applyFill="1" applyBorder="1" applyAlignment="1">
      <alignment horizontal="center" vertical="top"/>
    </xf>
    <xf numFmtId="0" fontId="43" fillId="33" borderId="11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/>
    </xf>
    <xf numFmtId="0" fontId="48" fillId="33" borderId="27" xfId="0" applyFont="1" applyFill="1" applyBorder="1" applyAlignment="1">
      <alignment horizontal="center" vertical="top"/>
    </xf>
    <xf numFmtId="0" fontId="48" fillId="33" borderId="23" xfId="0" applyFont="1" applyFill="1" applyBorder="1" applyAlignment="1">
      <alignment horizontal="center" vertical="top"/>
    </xf>
    <xf numFmtId="2" fontId="47" fillId="33" borderId="31" xfId="0" applyNumberFormat="1" applyFont="1" applyFill="1" applyBorder="1" applyAlignment="1">
      <alignment horizontal="center" vertical="top"/>
    </xf>
    <xf numFmtId="2" fontId="47" fillId="33" borderId="20" xfId="0" applyNumberFormat="1" applyFont="1" applyFill="1" applyBorder="1" applyAlignment="1">
      <alignment horizontal="center" vertical="top"/>
    </xf>
    <xf numFmtId="0" fontId="47" fillId="33" borderId="35" xfId="0" applyFont="1" applyFill="1" applyBorder="1" applyAlignment="1">
      <alignment horizontal="center" vertical="top"/>
    </xf>
    <xf numFmtId="0" fontId="44" fillId="2" borderId="29" xfId="0" applyFont="1" applyFill="1" applyBorder="1" applyAlignment="1">
      <alignment horizontal="center" vertical="top" wrapText="1" shrinkToFit="1"/>
    </xf>
    <xf numFmtId="0" fontId="44" fillId="2" borderId="11" xfId="0" applyFont="1" applyFill="1" applyBorder="1" applyAlignment="1">
      <alignment horizontal="center" vertical="top" wrapText="1" shrinkToFit="1"/>
    </xf>
    <xf numFmtId="0" fontId="44" fillId="2" borderId="12" xfId="0" applyFont="1" applyFill="1" applyBorder="1" applyAlignment="1">
      <alignment horizontal="center" vertical="top" wrapText="1" shrinkToFit="1"/>
    </xf>
    <xf numFmtId="0" fontId="44" fillId="2" borderId="30" xfId="0" applyFont="1" applyFill="1" applyBorder="1" applyAlignment="1">
      <alignment horizontal="center" vertical="top" wrapText="1" shrinkToFit="1"/>
    </xf>
    <xf numFmtId="0" fontId="44" fillId="2" borderId="10" xfId="0" applyFont="1" applyFill="1" applyBorder="1" applyAlignment="1">
      <alignment horizontal="center" vertical="top" wrapText="1" shrinkToFit="1"/>
    </xf>
    <xf numFmtId="0" fontId="44" fillId="2" borderId="18" xfId="0" applyFont="1" applyFill="1" applyBorder="1" applyAlignment="1">
      <alignment horizontal="center" vertical="top" wrapText="1" shrinkToFit="1"/>
    </xf>
    <xf numFmtId="0" fontId="47" fillId="34" borderId="19" xfId="0" applyFont="1" applyFill="1" applyBorder="1" applyAlignment="1">
      <alignment horizontal="center" textRotation="90"/>
    </xf>
    <xf numFmtId="0" fontId="47" fillId="34" borderId="20" xfId="0" applyFont="1" applyFill="1" applyBorder="1" applyAlignment="1">
      <alignment horizontal="center" textRotation="90"/>
    </xf>
    <xf numFmtId="0" fontId="47" fillId="34" borderId="21" xfId="0" applyFont="1" applyFill="1" applyBorder="1" applyAlignment="1">
      <alignment horizontal="center" textRotation="90"/>
    </xf>
    <xf numFmtId="0" fontId="48" fillId="11" borderId="15" xfId="0" applyFont="1" applyFill="1" applyBorder="1" applyAlignment="1">
      <alignment horizontal="center"/>
    </xf>
    <xf numFmtId="0" fontId="48" fillId="11" borderId="16" xfId="0" applyFont="1" applyFill="1" applyBorder="1" applyAlignment="1">
      <alignment horizontal="center"/>
    </xf>
    <xf numFmtId="0" fontId="48" fillId="11" borderId="14" xfId="0" applyFont="1" applyFill="1" applyBorder="1" applyAlignment="1">
      <alignment horizontal="center"/>
    </xf>
    <xf numFmtId="0" fontId="43" fillId="17" borderId="15" xfId="0" applyFont="1" applyFill="1" applyBorder="1" applyAlignment="1">
      <alignment horizontal="center"/>
    </xf>
    <xf numFmtId="0" fontId="43" fillId="17" borderId="16" xfId="0" applyFont="1" applyFill="1" applyBorder="1" applyAlignment="1">
      <alignment horizontal="center"/>
    </xf>
    <xf numFmtId="0" fontId="43" fillId="17" borderId="37" xfId="0" applyFont="1" applyFill="1" applyBorder="1" applyAlignment="1">
      <alignment horizontal="center"/>
    </xf>
    <xf numFmtId="0" fontId="46" fillId="17" borderId="19" xfId="0" applyFont="1" applyFill="1" applyBorder="1" applyAlignment="1">
      <alignment horizontal="center" vertical="top" wrapText="1" shrinkToFit="1"/>
    </xf>
    <xf numFmtId="0" fontId="46" fillId="17" borderId="20" xfId="0" applyFont="1" applyFill="1" applyBorder="1" applyAlignment="1">
      <alignment horizontal="center" vertical="top" wrapText="1" shrinkToFit="1"/>
    </xf>
    <xf numFmtId="0" fontId="46" fillId="17" borderId="21" xfId="0" applyFont="1" applyFill="1" applyBorder="1" applyAlignment="1">
      <alignment horizontal="center" vertical="top" wrapText="1" shrinkToFit="1"/>
    </xf>
    <xf numFmtId="0" fontId="47" fillId="17" borderId="19" xfId="0" applyFont="1" applyFill="1" applyBorder="1" applyAlignment="1">
      <alignment horizontal="center" textRotation="90"/>
    </xf>
    <xf numFmtId="0" fontId="47" fillId="17" borderId="21" xfId="0" applyFont="1" applyFill="1" applyBorder="1" applyAlignment="1">
      <alignment horizontal="center" textRotation="90"/>
    </xf>
    <xf numFmtId="0" fontId="47" fillId="17" borderId="38" xfId="0" applyFont="1" applyFill="1" applyBorder="1" applyAlignment="1">
      <alignment horizontal="center" vertical="top" wrapText="1" shrinkToFit="1"/>
    </xf>
    <xf numFmtId="0" fontId="47" fillId="17" borderId="39" xfId="0" applyFont="1" applyFill="1" applyBorder="1" applyAlignment="1">
      <alignment horizontal="center" vertical="top" wrapText="1" shrinkToFit="1"/>
    </xf>
    <xf numFmtId="0" fontId="47" fillId="17" borderId="40" xfId="0" applyFont="1" applyFill="1" applyBorder="1" applyAlignment="1">
      <alignment horizontal="center" vertical="top" wrapText="1" shrinkToFit="1"/>
    </xf>
    <xf numFmtId="0" fontId="49" fillId="0" borderId="31" xfId="0" applyFont="1" applyBorder="1" applyAlignment="1">
      <alignment horizontal="center" vertical="top" wrapText="1" shrinkToFit="1"/>
    </xf>
    <xf numFmtId="0" fontId="49" fillId="0" borderId="41" xfId="0" applyFont="1" applyBorder="1" applyAlignment="1">
      <alignment horizontal="center" vertical="top" wrapText="1" shrinkToFit="1"/>
    </xf>
    <xf numFmtId="0" fontId="49" fillId="0" borderId="35" xfId="0" applyFont="1" applyBorder="1" applyAlignment="1">
      <alignment horizontal="center" vertical="top" wrapText="1" shrinkToFit="1"/>
    </xf>
    <xf numFmtId="0" fontId="47" fillId="19" borderId="19" xfId="0" applyFont="1" applyFill="1" applyBorder="1" applyAlignment="1">
      <alignment horizontal="center" textRotation="90"/>
    </xf>
    <xf numFmtId="0" fontId="47" fillId="19" borderId="20" xfId="0" applyFont="1" applyFill="1" applyBorder="1" applyAlignment="1">
      <alignment horizontal="center" textRotation="90"/>
    </xf>
    <xf numFmtId="0" fontId="47" fillId="19" borderId="21" xfId="0" applyFont="1" applyFill="1" applyBorder="1" applyAlignment="1">
      <alignment horizontal="center" textRotation="90"/>
    </xf>
    <xf numFmtId="0" fontId="46" fillId="0" borderId="20" xfId="0" applyFont="1" applyFill="1" applyBorder="1" applyAlignment="1">
      <alignment horizontal="center" vertical="top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10" sqref="E10:V10"/>
    </sheetView>
  </sheetViews>
  <sheetFormatPr defaultColWidth="9.140625" defaultRowHeight="15"/>
  <cols>
    <col min="1" max="1" width="3.140625" style="3" customWidth="1"/>
    <col min="2" max="2" width="11.57421875" style="2" customWidth="1"/>
    <col min="3" max="3" width="11.421875" style="2" customWidth="1"/>
    <col min="4" max="4" width="11.00390625" style="1" customWidth="1"/>
    <col min="5" max="5" width="12.57421875" style="1" customWidth="1"/>
    <col min="6" max="6" width="10.57421875" style="1" customWidth="1"/>
    <col min="7" max="7" width="9.140625" style="1" customWidth="1"/>
    <col min="8" max="8" width="10.7109375" style="1" customWidth="1"/>
    <col min="9" max="9" width="11.00390625" style="1" customWidth="1"/>
    <col min="10" max="10" width="9.140625" style="1" customWidth="1"/>
    <col min="11" max="11" width="12.00390625" style="1" customWidth="1"/>
    <col min="12" max="16" width="9.140625" style="1" customWidth="1"/>
    <col min="17" max="17" width="12.00390625" style="1" customWidth="1"/>
    <col min="18" max="34" width="9.140625" style="1" customWidth="1"/>
  </cols>
  <sheetData>
    <row r="1" ht="16.5" thickBot="1"/>
    <row r="2" spans="1:25" ht="15.75" customHeight="1" thickBot="1">
      <c r="A2" s="54" t="s">
        <v>0</v>
      </c>
      <c r="B2" s="57" t="s">
        <v>1</v>
      </c>
      <c r="C2" s="69" t="s">
        <v>8</v>
      </c>
      <c r="D2" s="74" t="s">
        <v>28</v>
      </c>
      <c r="E2" s="66" t="s">
        <v>12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8"/>
      <c r="X2" s="80" t="s">
        <v>14</v>
      </c>
      <c r="Y2" s="60" t="s">
        <v>15</v>
      </c>
    </row>
    <row r="3" spans="1:25" ht="15.75" customHeight="1" thickBot="1">
      <c r="A3" s="55"/>
      <c r="B3" s="58"/>
      <c r="C3" s="70"/>
      <c r="D3" s="75"/>
      <c r="E3" s="63" t="s">
        <v>9</v>
      </c>
      <c r="F3" s="64"/>
      <c r="G3" s="64"/>
      <c r="H3" s="64"/>
      <c r="I3" s="64"/>
      <c r="J3" s="65"/>
      <c r="K3" s="63" t="s">
        <v>10</v>
      </c>
      <c r="L3" s="64"/>
      <c r="M3" s="64"/>
      <c r="N3" s="64"/>
      <c r="O3" s="64"/>
      <c r="P3" s="65"/>
      <c r="Q3" s="63" t="s">
        <v>11</v>
      </c>
      <c r="R3" s="64"/>
      <c r="S3" s="64"/>
      <c r="T3" s="64"/>
      <c r="U3" s="64"/>
      <c r="V3" s="65"/>
      <c r="W3" s="72" t="s">
        <v>13</v>
      </c>
      <c r="X3" s="81"/>
      <c r="Y3" s="61"/>
    </row>
    <row r="4" spans="1:25" ht="188.25" customHeight="1" thickBot="1">
      <c r="A4" s="56"/>
      <c r="B4" s="59"/>
      <c r="C4" s="71"/>
      <c r="D4" s="76"/>
      <c r="E4" s="9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8" t="s">
        <v>7</v>
      </c>
      <c r="K4" s="9" t="s">
        <v>2</v>
      </c>
      <c r="L4" s="10" t="s">
        <v>3</v>
      </c>
      <c r="M4" s="10" t="s">
        <v>4</v>
      </c>
      <c r="N4" s="10" t="s">
        <v>5</v>
      </c>
      <c r="O4" s="10" t="s">
        <v>6</v>
      </c>
      <c r="P4" s="8" t="s">
        <v>7</v>
      </c>
      <c r="Q4" s="9" t="s">
        <v>2</v>
      </c>
      <c r="R4" s="10" t="s">
        <v>3</v>
      </c>
      <c r="S4" s="10" t="s">
        <v>4</v>
      </c>
      <c r="T4" s="10" t="s">
        <v>5</v>
      </c>
      <c r="U4" s="10" t="s">
        <v>6</v>
      </c>
      <c r="V4" s="8" t="s">
        <v>7</v>
      </c>
      <c r="W4" s="73"/>
      <c r="X4" s="82"/>
      <c r="Y4" s="62"/>
    </row>
    <row r="5" spans="1:25" ht="15.75">
      <c r="A5" s="7">
        <v>1</v>
      </c>
      <c r="B5" s="11" t="s">
        <v>16</v>
      </c>
      <c r="C5" s="13">
        <v>23</v>
      </c>
      <c r="D5" s="17">
        <v>1</v>
      </c>
      <c r="E5" s="27">
        <v>2</v>
      </c>
      <c r="F5" s="28">
        <v>1</v>
      </c>
      <c r="G5" s="28">
        <v>2</v>
      </c>
      <c r="H5" s="28">
        <v>2</v>
      </c>
      <c r="I5" s="28">
        <v>1</v>
      </c>
      <c r="J5" s="23">
        <f>SUM(E5:I5)</f>
        <v>8</v>
      </c>
      <c r="K5" s="33">
        <v>0</v>
      </c>
      <c r="L5" s="34">
        <v>2</v>
      </c>
      <c r="M5" s="34">
        <v>1</v>
      </c>
      <c r="N5" s="34">
        <v>1</v>
      </c>
      <c r="O5" s="34">
        <v>1</v>
      </c>
      <c r="P5" s="24">
        <f>SUM(K5:O5)</f>
        <v>5</v>
      </c>
      <c r="Q5" s="33">
        <v>1</v>
      </c>
      <c r="R5" s="34">
        <v>0</v>
      </c>
      <c r="S5" s="34">
        <v>1</v>
      </c>
      <c r="T5" s="34">
        <v>2</v>
      </c>
      <c r="U5" s="34">
        <v>1</v>
      </c>
      <c r="V5" s="20">
        <f>SUM(Q5:U5)</f>
        <v>5</v>
      </c>
      <c r="W5" s="39">
        <f>AVERAGE(J5,P5,V5)</f>
        <v>6</v>
      </c>
      <c r="X5" s="40">
        <f aca="true" t="shared" si="0" ref="X5:X16">SUM(C5,D5,W5)</f>
        <v>30</v>
      </c>
      <c r="Y5" s="41">
        <v>4</v>
      </c>
    </row>
    <row r="6" spans="1:25" ht="15.75">
      <c r="A6" s="44">
        <v>2</v>
      </c>
      <c r="B6" s="45" t="s">
        <v>17</v>
      </c>
      <c r="C6" s="16">
        <v>26</v>
      </c>
      <c r="D6" s="46">
        <v>1</v>
      </c>
      <c r="E6" s="47">
        <v>0</v>
      </c>
      <c r="F6" s="48">
        <v>1</v>
      </c>
      <c r="G6" s="48">
        <v>1</v>
      </c>
      <c r="H6" s="48">
        <v>1</v>
      </c>
      <c r="I6" s="48">
        <v>1</v>
      </c>
      <c r="J6" s="49">
        <f aca="true" t="shared" si="1" ref="J6:J16">SUM(E6:I6)</f>
        <v>4</v>
      </c>
      <c r="K6" s="47">
        <v>1</v>
      </c>
      <c r="L6" s="48">
        <v>1</v>
      </c>
      <c r="M6" s="48">
        <v>1</v>
      </c>
      <c r="N6" s="48">
        <v>1</v>
      </c>
      <c r="O6" s="48">
        <v>1</v>
      </c>
      <c r="P6" s="49">
        <f aca="true" t="shared" si="2" ref="P6:P16">SUM(K6:O6)</f>
        <v>5</v>
      </c>
      <c r="Q6" s="47">
        <v>1</v>
      </c>
      <c r="R6" s="48">
        <v>0</v>
      </c>
      <c r="S6" s="48">
        <v>1</v>
      </c>
      <c r="T6" s="48">
        <v>1</v>
      </c>
      <c r="U6" s="48">
        <v>1</v>
      </c>
      <c r="V6" s="50">
        <f aca="true" t="shared" si="3" ref="V6:V16">SUM(Q6:U6)</f>
        <v>4</v>
      </c>
      <c r="W6" s="51">
        <f aca="true" t="shared" si="4" ref="W6:W16">AVERAGE(J6,P6,V6)</f>
        <v>4.333333333333333</v>
      </c>
      <c r="X6" s="52">
        <f t="shared" si="0"/>
        <v>31.333333333333332</v>
      </c>
      <c r="Y6" s="53">
        <v>3</v>
      </c>
    </row>
    <row r="7" spans="1:25" ht="15.75">
      <c r="A7" s="5">
        <v>3</v>
      </c>
      <c r="B7" s="4" t="s">
        <v>18</v>
      </c>
      <c r="C7" s="14">
        <v>26</v>
      </c>
      <c r="D7" s="18">
        <v>2</v>
      </c>
      <c r="E7" s="29">
        <v>0</v>
      </c>
      <c r="F7" s="30">
        <v>0</v>
      </c>
      <c r="G7" s="30">
        <v>0</v>
      </c>
      <c r="H7" s="30">
        <v>1</v>
      </c>
      <c r="I7" s="30">
        <v>0</v>
      </c>
      <c r="J7" s="25">
        <f t="shared" si="1"/>
        <v>1</v>
      </c>
      <c r="K7" s="29">
        <v>1</v>
      </c>
      <c r="L7" s="30">
        <v>0</v>
      </c>
      <c r="M7" s="30">
        <v>0</v>
      </c>
      <c r="N7" s="30">
        <v>0</v>
      </c>
      <c r="O7" s="30">
        <v>1</v>
      </c>
      <c r="P7" s="25">
        <f t="shared" si="2"/>
        <v>2</v>
      </c>
      <c r="Q7" s="29">
        <v>0</v>
      </c>
      <c r="R7" s="30">
        <v>0</v>
      </c>
      <c r="S7" s="30">
        <v>1</v>
      </c>
      <c r="T7" s="30">
        <v>0</v>
      </c>
      <c r="U7" s="30">
        <v>1</v>
      </c>
      <c r="V7" s="21">
        <f t="shared" si="3"/>
        <v>2</v>
      </c>
      <c r="W7" s="35">
        <f t="shared" si="4"/>
        <v>1.6666666666666667</v>
      </c>
      <c r="X7" s="36">
        <f t="shared" si="0"/>
        <v>29.666666666666668</v>
      </c>
      <c r="Y7" s="42">
        <v>5</v>
      </c>
    </row>
    <row r="8" spans="1:25" ht="31.5" customHeight="1">
      <c r="A8" s="5">
        <v>4</v>
      </c>
      <c r="B8" s="4" t="s">
        <v>19</v>
      </c>
      <c r="C8" s="14">
        <v>21</v>
      </c>
      <c r="D8" s="18">
        <v>0</v>
      </c>
      <c r="E8" s="77" t="s">
        <v>29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35">
        <v>0</v>
      </c>
      <c r="X8" s="36">
        <f t="shared" si="0"/>
        <v>21</v>
      </c>
      <c r="Y8" s="42">
        <v>10</v>
      </c>
    </row>
    <row r="9" spans="1:25" ht="15.75">
      <c r="A9" s="44">
        <v>5</v>
      </c>
      <c r="B9" s="45" t="s">
        <v>20</v>
      </c>
      <c r="C9" s="16">
        <v>26</v>
      </c>
      <c r="D9" s="46">
        <v>1</v>
      </c>
      <c r="E9" s="47">
        <v>2</v>
      </c>
      <c r="F9" s="48">
        <v>1</v>
      </c>
      <c r="G9" s="48">
        <v>2</v>
      </c>
      <c r="H9" s="48">
        <v>1</v>
      </c>
      <c r="I9" s="48">
        <v>1</v>
      </c>
      <c r="J9" s="49">
        <f t="shared" si="1"/>
        <v>7</v>
      </c>
      <c r="K9" s="47">
        <v>1</v>
      </c>
      <c r="L9" s="48">
        <v>0</v>
      </c>
      <c r="M9" s="48">
        <v>1</v>
      </c>
      <c r="N9" s="48">
        <v>0</v>
      </c>
      <c r="O9" s="48">
        <v>1</v>
      </c>
      <c r="P9" s="49">
        <f t="shared" si="2"/>
        <v>3</v>
      </c>
      <c r="Q9" s="47">
        <v>1</v>
      </c>
      <c r="R9" s="48">
        <v>0</v>
      </c>
      <c r="S9" s="48">
        <v>0</v>
      </c>
      <c r="T9" s="48">
        <v>1</v>
      </c>
      <c r="U9" s="48">
        <v>1</v>
      </c>
      <c r="V9" s="50">
        <f t="shared" si="3"/>
        <v>3</v>
      </c>
      <c r="W9" s="51">
        <f t="shared" si="4"/>
        <v>4.333333333333333</v>
      </c>
      <c r="X9" s="52">
        <f t="shared" si="0"/>
        <v>31.333333333333332</v>
      </c>
      <c r="Y9" s="53">
        <v>3</v>
      </c>
    </row>
    <row r="10" spans="1:25" ht="33" customHeight="1">
      <c r="A10" s="5">
        <v>6</v>
      </c>
      <c r="B10" s="4" t="s">
        <v>21</v>
      </c>
      <c r="C10" s="83">
        <v>21</v>
      </c>
      <c r="D10" s="18">
        <v>0</v>
      </c>
      <c r="E10" s="77" t="s">
        <v>29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35">
        <v>0</v>
      </c>
      <c r="X10" s="36">
        <f t="shared" si="0"/>
        <v>21</v>
      </c>
      <c r="Y10" s="42">
        <v>10</v>
      </c>
    </row>
    <row r="11" spans="1:25" ht="15.75">
      <c r="A11" s="5">
        <v>7</v>
      </c>
      <c r="B11" s="4" t="s">
        <v>22</v>
      </c>
      <c r="C11" s="14">
        <v>19</v>
      </c>
      <c r="D11" s="18">
        <v>1</v>
      </c>
      <c r="E11" s="29">
        <v>1</v>
      </c>
      <c r="F11" s="30">
        <v>0</v>
      </c>
      <c r="G11" s="30">
        <v>1</v>
      </c>
      <c r="H11" s="30">
        <v>2</v>
      </c>
      <c r="I11" s="30">
        <v>1</v>
      </c>
      <c r="J11" s="25">
        <f t="shared" si="1"/>
        <v>5</v>
      </c>
      <c r="K11" s="29">
        <v>2</v>
      </c>
      <c r="L11" s="30">
        <v>0</v>
      </c>
      <c r="M11" s="30">
        <v>1</v>
      </c>
      <c r="N11" s="30">
        <v>2</v>
      </c>
      <c r="O11" s="30">
        <v>2</v>
      </c>
      <c r="P11" s="25">
        <f t="shared" si="2"/>
        <v>7</v>
      </c>
      <c r="Q11" s="29">
        <v>1</v>
      </c>
      <c r="R11" s="30">
        <v>0</v>
      </c>
      <c r="S11" s="30">
        <v>2</v>
      </c>
      <c r="T11" s="30">
        <v>2</v>
      </c>
      <c r="U11" s="30">
        <v>1</v>
      </c>
      <c r="V11" s="21">
        <f t="shared" si="3"/>
        <v>6</v>
      </c>
      <c r="W11" s="35">
        <f t="shared" si="4"/>
        <v>6</v>
      </c>
      <c r="X11" s="36">
        <f t="shared" si="0"/>
        <v>26</v>
      </c>
      <c r="Y11" s="42">
        <v>7</v>
      </c>
    </row>
    <row r="12" spans="1:25" ht="15.75">
      <c r="A12" s="5">
        <v>8</v>
      </c>
      <c r="B12" s="4" t="s">
        <v>23</v>
      </c>
      <c r="C12" s="14">
        <v>16</v>
      </c>
      <c r="D12" s="18">
        <v>1</v>
      </c>
      <c r="E12" s="29">
        <v>2</v>
      </c>
      <c r="F12" s="30">
        <v>1</v>
      </c>
      <c r="G12" s="30">
        <v>1</v>
      </c>
      <c r="H12" s="30">
        <v>1</v>
      </c>
      <c r="I12" s="30">
        <v>1</v>
      </c>
      <c r="J12" s="25">
        <f t="shared" si="1"/>
        <v>6</v>
      </c>
      <c r="K12" s="29">
        <v>1</v>
      </c>
      <c r="L12" s="30">
        <v>1</v>
      </c>
      <c r="M12" s="30">
        <v>1</v>
      </c>
      <c r="N12" s="30">
        <v>1</v>
      </c>
      <c r="O12" s="30">
        <v>2</v>
      </c>
      <c r="P12" s="25">
        <f t="shared" si="2"/>
        <v>6</v>
      </c>
      <c r="Q12" s="29">
        <v>0</v>
      </c>
      <c r="R12" s="30">
        <v>1</v>
      </c>
      <c r="S12" s="30">
        <v>1</v>
      </c>
      <c r="T12" s="30">
        <v>2</v>
      </c>
      <c r="U12" s="30">
        <v>1</v>
      </c>
      <c r="V12" s="21">
        <f t="shared" si="3"/>
        <v>5</v>
      </c>
      <c r="W12" s="35">
        <f t="shared" si="4"/>
        <v>5.666666666666667</v>
      </c>
      <c r="X12" s="36">
        <f t="shared" si="0"/>
        <v>22.666666666666668</v>
      </c>
      <c r="Y12" s="42">
        <v>8</v>
      </c>
    </row>
    <row r="13" spans="1:25" ht="15.75">
      <c r="A13" s="44">
        <v>9</v>
      </c>
      <c r="B13" s="45" t="s">
        <v>24</v>
      </c>
      <c r="C13" s="16">
        <v>25</v>
      </c>
      <c r="D13" s="46">
        <v>2</v>
      </c>
      <c r="E13" s="47">
        <v>2</v>
      </c>
      <c r="F13" s="48">
        <v>2</v>
      </c>
      <c r="G13" s="48">
        <v>2</v>
      </c>
      <c r="H13" s="48">
        <v>2</v>
      </c>
      <c r="I13" s="48">
        <v>1</v>
      </c>
      <c r="J13" s="49">
        <f t="shared" si="1"/>
        <v>9</v>
      </c>
      <c r="K13" s="47">
        <v>2</v>
      </c>
      <c r="L13" s="48">
        <v>2</v>
      </c>
      <c r="M13" s="48">
        <v>2</v>
      </c>
      <c r="N13" s="48">
        <v>2</v>
      </c>
      <c r="O13" s="48">
        <v>2</v>
      </c>
      <c r="P13" s="49">
        <f t="shared" si="2"/>
        <v>10</v>
      </c>
      <c r="Q13" s="47">
        <v>2</v>
      </c>
      <c r="R13" s="48">
        <v>1</v>
      </c>
      <c r="S13" s="48">
        <v>2</v>
      </c>
      <c r="T13" s="48">
        <v>1</v>
      </c>
      <c r="U13" s="48">
        <v>1</v>
      </c>
      <c r="V13" s="50">
        <f t="shared" si="3"/>
        <v>7</v>
      </c>
      <c r="W13" s="51">
        <f t="shared" si="4"/>
        <v>8.666666666666666</v>
      </c>
      <c r="X13" s="52">
        <f t="shared" si="0"/>
        <v>35.666666666666664</v>
      </c>
      <c r="Y13" s="53">
        <v>1</v>
      </c>
    </row>
    <row r="14" spans="1:25" ht="15.75">
      <c r="A14" s="44">
        <v>10</v>
      </c>
      <c r="B14" s="45" t="s">
        <v>25</v>
      </c>
      <c r="C14" s="16">
        <v>26</v>
      </c>
      <c r="D14" s="46">
        <v>0</v>
      </c>
      <c r="E14" s="47">
        <v>1</v>
      </c>
      <c r="F14" s="48">
        <v>1</v>
      </c>
      <c r="G14" s="48">
        <v>2</v>
      </c>
      <c r="H14" s="48">
        <v>2</v>
      </c>
      <c r="I14" s="48">
        <v>1</v>
      </c>
      <c r="J14" s="49">
        <f t="shared" si="1"/>
        <v>7</v>
      </c>
      <c r="K14" s="47">
        <v>2</v>
      </c>
      <c r="L14" s="48">
        <v>1</v>
      </c>
      <c r="M14" s="48">
        <v>2</v>
      </c>
      <c r="N14" s="48">
        <v>1</v>
      </c>
      <c r="O14" s="48">
        <v>2</v>
      </c>
      <c r="P14" s="49">
        <f t="shared" si="2"/>
        <v>8</v>
      </c>
      <c r="Q14" s="47">
        <v>2</v>
      </c>
      <c r="R14" s="48">
        <v>2</v>
      </c>
      <c r="S14" s="48">
        <v>1</v>
      </c>
      <c r="T14" s="48">
        <v>1</v>
      </c>
      <c r="U14" s="48">
        <v>2</v>
      </c>
      <c r="V14" s="50">
        <f t="shared" si="3"/>
        <v>8</v>
      </c>
      <c r="W14" s="51">
        <f t="shared" si="4"/>
        <v>7.666666666666667</v>
      </c>
      <c r="X14" s="52">
        <f t="shared" si="0"/>
        <v>33.666666666666664</v>
      </c>
      <c r="Y14" s="53">
        <v>2</v>
      </c>
    </row>
    <row r="15" spans="1:25" ht="15.75">
      <c r="A15" s="5">
        <v>11</v>
      </c>
      <c r="B15" s="4" t="s">
        <v>26</v>
      </c>
      <c r="C15" s="14">
        <v>19</v>
      </c>
      <c r="D15" s="18">
        <v>2</v>
      </c>
      <c r="E15" s="29">
        <v>2</v>
      </c>
      <c r="F15" s="30">
        <v>1</v>
      </c>
      <c r="G15" s="30">
        <v>2</v>
      </c>
      <c r="H15" s="30">
        <v>1</v>
      </c>
      <c r="I15" s="30">
        <v>1</v>
      </c>
      <c r="J15" s="25">
        <f t="shared" si="1"/>
        <v>7</v>
      </c>
      <c r="K15" s="29">
        <v>1</v>
      </c>
      <c r="L15" s="30">
        <v>2</v>
      </c>
      <c r="M15" s="30">
        <v>1</v>
      </c>
      <c r="N15" s="30">
        <v>2</v>
      </c>
      <c r="O15" s="30">
        <v>1</v>
      </c>
      <c r="P15" s="25">
        <f t="shared" si="2"/>
        <v>7</v>
      </c>
      <c r="Q15" s="29">
        <v>1</v>
      </c>
      <c r="R15" s="30">
        <v>1</v>
      </c>
      <c r="S15" s="30">
        <v>1</v>
      </c>
      <c r="T15" s="30">
        <v>1</v>
      </c>
      <c r="U15" s="30">
        <v>1</v>
      </c>
      <c r="V15" s="21">
        <f t="shared" si="3"/>
        <v>5</v>
      </c>
      <c r="W15" s="35">
        <f t="shared" si="4"/>
        <v>6.333333333333333</v>
      </c>
      <c r="X15" s="36">
        <f t="shared" si="0"/>
        <v>27.333333333333332</v>
      </c>
      <c r="Y15" s="42">
        <v>6</v>
      </c>
    </row>
    <row r="16" spans="1:25" ht="16.5" thickBot="1">
      <c r="A16" s="6">
        <v>12</v>
      </c>
      <c r="B16" s="12" t="s">
        <v>27</v>
      </c>
      <c r="C16" s="15">
        <v>17</v>
      </c>
      <c r="D16" s="19">
        <v>1</v>
      </c>
      <c r="E16" s="31">
        <v>1</v>
      </c>
      <c r="F16" s="32">
        <v>1</v>
      </c>
      <c r="G16" s="32">
        <v>1</v>
      </c>
      <c r="H16" s="32">
        <v>0</v>
      </c>
      <c r="I16" s="32">
        <v>1</v>
      </c>
      <c r="J16" s="26">
        <f t="shared" si="1"/>
        <v>4</v>
      </c>
      <c r="K16" s="31">
        <v>0</v>
      </c>
      <c r="L16" s="32">
        <v>1</v>
      </c>
      <c r="M16" s="32">
        <v>0</v>
      </c>
      <c r="N16" s="32">
        <v>1</v>
      </c>
      <c r="O16" s="32">
        <v>1</v>
      </c>
      <c r="P16" s="26">
        <f t="shared" si="2"/>
        <v>3</v>
      </c>
      <c r="Q16" s="31">
        <v>1</v>
      </c>
      <c r="R16" s="32">
        <v>0</v>
      </c>
      <c r="S16" s="32">
        <v>1</v>
      </c>
      <c r="T16" s="32">
        <v>0</v>
      </c>
      <c r="U16" s="32">
        <v>1</v>
      </c>
      <c r="V16" s="22">
        <f t="shared" si="3"/>
        <v>3</v>
      </c>
      <c r="W16" s="37">
        <f t="shared" si="4"/>
        <v>3.3333333333333335</v>
      </c>
      <c r="X16" s="38">
        <f t="shared" si="0"/>
        <v>21.333333333333332</v>
      </c>
      <c r="Y16" s="43">
        <v>9</v>
      </c>
    </row>
  </sheetData>
  <sheetProtection/>
  <mergeCells count="13">
    <mergeCell ref="E8:V8"/>
    <mergeCell ref="E10:V10"/>
    <mergeCell ref="X2:X4"/>
    <mergeCell ref="A2:A4"/>
    <mergeCell ref="B2:B4"/>
    <mergeCell ref="Y2:Y4"/>
    <mergeCell ref="E3:J3"/>
    <mergeCell ref="K3:P3"/>
    <mergeCell ref="Q3:V3"/>
    <mergeCell ref="E2:W2"/>
    <mergeCell ref="C2:C4"/>
    <mergeCell ref="W3:W4"/>
    <mergeCell ref="D2:D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2019-04-14T21:04:28Z</dcterms:modified>
  <cp:category/>
  <cp:version/>
  <cp:contentType/>
  <cp:contentStatus/>
</cp:coreProperties>
</file>